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0B96532-4FEA-45AA-AA26-DD3BF2ACB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7" i="1" l="1"/>
  <c r="L71" i="1"/>
  <c r="L68" i="1"/>
  <c r="L63" i="1"/>
  <c r="L9" i="1"/>
  <c r="L57" i="1" s="1"/>
  <c r="L14" i="1"/>
  <c r="L17" i="1"/>
  <c r="L53" i="1"/>
  <c r="L111" i="1" l="1"/>
  <c r="E15" i="1"/>
  <c r="D15" i="1"/>
  <c r="C15" i="1"/>
  <c r="F14" i="1"/>
  <c r="F13" i="1"/>
  <c r="F12" i="1"/>
  <c r="F11" i="1"/>
  <c r="G12" i="1" s="1"/>
  <c r="F10" i="1"/>
  <c r="F9" i="1"/>
  <c r="E28" i="1"/>
  <c r="D28" i="1"/>
  <c r="C28" i="1"/>
  <c r="F27" i="1"/>
  <c r="F26" i="1"/>
  <c r="F25" i="1"/>
  <c r="F24" i="1"/>
  <c r="F23" i="1"/>
  <c r="F22" i="1"/>
  <c r="F21" i="1"/>
  <c r="G25" i="1" l="1"/>
  <c r="F15" i="1"/>
  <c r="F28" i="1"/>
</calcChain>
</file>

<file path=xl/sharedStrings.xml><?xml version="1.0" encoding="utf-8"?>
<sst xmlns="http://schemas.openxmlformats.org/spreadsheetml/2006/main" count="212" uniqueCount="66">
  <si>
    <t>VITI 2026</t>
  </si>
  <si>
    <t>Llogaria</t>
  </si>
  <si>
    <t>Celja ne fillim viti</t>
  </si>
  <si>
    <t>Shtesa</t>
  </si>
  <si>
    <t>Pakesim</t>
  </si>
  <si>
    <t>TOTALI</t>
  </si>
  <si>
    <t>Shuma</t>
  </si>
  <si>
    <t>VITI 2025</t>
  </si>
  <si>
    <t xml:space="preserve">SPITALI RAJONAL KORCE </t>
  </si>
  <si>
    <t>Kod-Projekti</t>
  </si>
  <si>
    <t>Kod.anal</t>
  </si>
  <si>
    <t xml:space="preserve">         PERSHKRIMI</t>
  </si>
  <si>
    <t>Fakt- Anal</t>
  </si>
  <si>
    <t xml:space="preserve">              PAGA</t>
  </si>
  <si>
    <t>91304AA</t>
  </si>
  <si>
    <t>Paga baze</t>
  </si>
  <si>
    <t>Paga me kontrate</t>
  </si>
  <si>
    <t xml:space="preserve">Shperblim </t>
  </si>
  <si>
    <t>SIGURIME SHOQERORE</t>
  </si>
  <si>
    <t>Sig. Shoqerore.   15%</t>
  </si>
  <si>
    <t>Sig. Shendetesor1.7%</t>
  </si>
  <si>
    <t>SHPENZIME TJERA</t>
  </si>
  <si>
    <t xml:space="preserve">Kancelari </t>
  </si>
  <si>
    <t>Materiale pastrim,dezinf,ngr</t>
  </si>
  <si>
    <t xml:space="preserve">      "          funks, pajis,zyre</t>
  </si>
  <si>
    <t>Blerje dokumentacioni</t>
  </si>
  <si>
    <t>Furnizime mat. Tjera</t>
  </si>
  <si>
    <t>Uniforma e veshje</t>
  </si>
  <si>
    <t>Ilace e materiale mjekimi</t>
  </si>
  <si>
    <t>Furnizim me ushqime</t>
  </si>
  <si>
    <t>Operatori tender perqendruar</t>
  </si>
  <si>
    <t>Te tjera mat. e sherbime</t>
  </si>
  <si>
    <t>Energji elektrike</t>
  </si>
  <si>
    <t>Uje</t>
  </si>
  <si>
    <t>Sherbime telefon</t>
  </si>
  <si>
    <t>Posta sherbim korier</t>
  </si>
  <si>
    <t>Sherbim per ngrohje</t>
  </si>
  <si>
    <t>Sherbime bankare</t>
  </si>
  <si>
    <t>Sherbime Sig. e ruajtjes</t>
  </si>
  <si>
    <t>Pastrim gjelberim</t>
  </si>
  <si>
    <t>Sherbime te tjera</t>
  </si>
  <si>
    <t>Karburant</t>
  </si>
  <si>
    <t>Pjese kembimi goma bateri</t>
  </si>
  <si>
    <t>Sig. I mjeteve te transportit</t>
  </si>
  <si>
    <t>Shpenzime te tjera tranporti</t>
  </si>
  <si>
    <t>Udhetim I brendeshem</t>
  </si>
  <si>
    <t>Udhetim I jashtem</t>
  </si>
  <si>
    <t>Shpenzimi miremb.obje.imp</t>
  </si>
  <si>
    <t>"                    " apart. e paj.</t>
  </si>
  <si>
    <t>"         Miremb. Automjete</t>
  </si>
  <si>
    <t>"                  pajisje. Zyre</t>
  </si>
  <si>
    <t>Vendim gjyqi larg nga puna</t>
  </si>
  <si>
    <t>Shpenzime per aktivit. pers.</t>
  </si>
  <si>
    <t>Shpenzime gjyqesore</t>
  </si>
  <si>
    <t>Shpenzime Sig. Ndertese</t>
  </si>
  <si>
    <t>Honorar , patronazhime</t>
  </si>
  <si>
    <t>91304AK</t>
  </si>
  <si>
    <t>SHERBIM LABORATOR</t>
  </si>
  <si>
    <t>TRANSFERT FAMILJARE</t>
  </si>
  <si>
    <t>Ndihme per semundje e fatkeqsi</t>
  </si>
  <si>
    <t>Shperblim dalje pension</t>
  </si>
  <si>
    <t>Mbeshtetje financiare</t>
  </si>
  <si>
    <t>Shuma (600,601,602) K.8</t>
  </si>
  <si>
    <t>SHPENZIM SIPAS VITEVE :</t>
  </si>
  <si>
    <t>JANAR - QERSHOR  VITI 2026</t>
  </si>
  <si>
    <t>FINANCIM SIPAS VITEVE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</si>
</sst>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3" fillId="0" borderId="3" xfId="0" applyFont="1" applyBorder="1"/>
    <xf numFmtId="0" fontId="7" fillId="0" borderId="3" xfId="0" applyFont="1" applyBorder="1"/>
    <xf numFmtId="0" fontId="5" fillId="0" borderId="3" xfId="0" applyFont="1" applyBorder="1"/>
    <xf numFmtId="0" fontId="3" fillId="0" borderId="4" xfId="0" applyFont="1" applyBorder="1"/>
    <xf numFmtId="0" fontId="7" fillId="0" borderId="4" xfId="0" applyFont="1" applyBorder="1"/>
    <xf numFmtId="0" fontId="7" fillId="0" borderId="1" xfId="0" applyFont="1" applyBorder="1"/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/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1" fontId="13" fillId="0" borderId="1" xfId="0" applyNumberFormat="1" applyFont="1" applyBorder="1"/>
    <xf numFmtId="0" fontId="14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/>
    <xf numFmtId="1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/>
    <xf numFmtId="1" fontId="10" fillId="0" borderId="0" xfId="0" applyNumberFormat="1" applyFont="1" applyBorder="1"/>
    <xf numFmtId="0" fontId="0" fillId="0" borderId="0" xfId="0" applyBorder="1"/>
    <xf numFmtId="0" fontId="8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12" fillId="0" borderId="0" xfId="0" applyFont="1" applyBorder="1"/>
    <xf numFmtId="1" fontId="13" fillId="0" borderId="0" xfId="0" applyNumberFormat="1" applyFont="1" applyBorder="1"/>
    <xf numFmtId="0" fontId="14" fillId="0" borderId="0" xfId="0" applyFont="1" applyBorder="1"/>
    <xf numFmtId="0" fontId="15" fillId="2" borderId="0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0" fontId="12" fillId="2" borderId="0" xfId="0" applyFont="1" applyFill="1" applyBorder="1"/>
    <xf numFmtId="0" fontId="0" fillId="4" borderId="0" xfId="0" applyFill="1"/>
    <xf numFmtId="1" fontId="10" fillId="4" borderId="0" xfId="0" applyNumberFormat="1" applyFont="1" applyFill="1" applyBorder="1"/>
    <xf numFmtId="0" fontId="10" fillId="4" borderId="0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1"/>
  <sheetViews>
    <sheetView tabSelected="1" workbookViewId="0">
      <selection activeCell="D8" sqref="D8"/>
    </sheetView>
  </sheetViews>
  <sheetFormatPr defaultRowHeight="15" x14ac:dyDescent="0.25"/>
  <cols>
    <col min="3" max="3" width="15.28515625" customWidth="1"/>
    <col min="4" max="4" width="11.7109375" customWidth="1"/>
    <col min="5" max="5" width="12.5703125" customWidth="1"/>
    <col min="6" max="6" width="16.140625" customWidth="1"/>
    <col min="7" max="7" width="10" bestFit="1" customWidth="1"/>
    <col min="10" max="10" width="9.5703125" customWidth="1"/>
    <col min="11" max="11" width="25.7109375" customWidth="1"/>
    <col min="12" max="12" width="17.140625" customWidth="1"/>
  </cols>
  <sheetData>
    <row r="2" spans="2:12" x14ac:dyDescent="0.25">
      <c r="B2" s="50" t="s">
        <v>8</v>
      </c>
      <c r="C2" s="50"/>
    </row>
    <row r="4" spans="2:12" x14ac:dyDescent="0.25">
      <c r="C4" t="s">
        <v>65</v>
      </c>
      <c r="J4" t="s">
        <v>63</v>
      </c>
    </row>
    <row r="6" spans="2:12" x14ac:dyDescent="0.25">
      <c r="I6" s="31"/>
      <c r="J6" s="31"/>
      <c r="K6" s="31"/>
      <c r="L6" s="31"/>
    </row>
    <row r="7" spans="2:12" x14ac:dyDescent="0.25">
      <c r="D7" t="s">
        <v>7</v>
      </c>
      <c r="I7" s="32"/>
      <c r="J7" s="33"/>
      <c r="K7" s="34" t="s">
        <v>7</v>
      </c>
      <c r="L7" s="35"/>
    </row>
    <row r="8" spans="2:12" x14ac:dyDescent="0.25">
      <c r="B8" s="1" t="s">
        <v>1</v>
      </c>
      <c r="C8" s="1" t="s">
        <v>2</v>
      </c>
      <c r="D8" s="1" t="s">
        <v>3</v>
      </c>
      <c r="E8" s="1" t="s">
        <v>4</v>
      </c>
      <c r="F8" s="2" t="s">
        <v>5</v>
      </c>
      <c r="I8" s="15" t="s">
        <v>9</v>
      </c>
      <c r="J8" s="15" t="s">
        <v>10</v>
      </c>
      <c r="K8" s="15" t="s">
        <v>11</v>
      </c>
      <c r="L8" s="15" t="s">
        <v>12</v>
      </c>
    </row>
    <row r="9" spans="2:12" x14ac:dyDescent="0.25">
      <c r="B9" s="3">
        <v>600</v>
      </c>
      <c r="C9" s="14">
        <v>613200000</v>
      </c>
      <c r="D9" s="3">
        <v>28800000</v>
      </c>
      <c r="E9" s="3">
        <v>906035</v>
      </c>
      <c r="F9" s="13">
        <f>C9+D9-E9</f>
        <v>641093965</v>
      </c>
      <c r="I9" s="16"/>
      <c r="J9" s="17"/>
      <c r="K9" s="18" t="s">
        <v>13</v>
      </c>
      <c r="L9" s="19">
        <f>L10+L11+L12+L13</f>
        <v>639924034</v>
      </c>
    </row>
    <row r="10" spans="2:12" x14ac:dyDescent="0.25">
      <c r="B10" s="3">
        <v>601</v>
      </c>
      <c r="C10" s="14">
        <v>101250000</v>
      </c>
      <c r="D10" s="3">
        <v>4450000</v>
      </c>
      <c r="E10" s="3"/>
      <c r="F10" s="13">
        <f t="shared" ref="F10:F14" si="0">C10+D10-E10</f>
        <v>105700000</v>
      </c>
      <c r="I10" s="16" t="s">
        <v>14</v>
      </c>
      <c r="J10" s="20">
        <v>6001001</v>
      </c>
      <c r="K10" s="21" t="s">
        <v>15</v>
      </c>
      <c r="L10" s="5">
        <v>636766633</v>
      </c>
    </row>
    <row r="11" spans="2:12" x14ac:dyDescent="0.25">
      <c r="B11" s="3">
        <v>602</v>
      </c>
      <c r="C11" s="14">
        <v>295000000</v>
      </c>
      <c r="D11" s="3">
        <v>18280000</v>
      </c>
      <c r="E11" s="3"/>
      <c r="F11" s="13">
        <f t="shared" si="0"/>
        <v>313280000</v>
      </c>
      <c r="I11" s="16" t="s">
        <v>14</v>
      </c>
      <c r="J11" s="20">
        <v>6002001</v>
      </c>
      <c r="K11" s="21" t="s">
        <v>16</v>
      </c>
      <c r="L11" s="5">
        <v>3157401</v>
      </c>
    </row>
    <row r="12" spans="2:12" x14ac:dyDescent="0.25">
      <c r="B12" s="3">
        <v>602</v>
      </c>
      <c r="C12" s="7">
        <v>85000000</v>
      </c>
      <c r="D12" s="3"/>
      <c r="E12" s="3"/>
      <c r="F12" s="13">
        <f t="shared" si="0"/>
        <v>85000000</v>
      </c>
      <c r="G12">
        <f>F11+F12</f>
        <v>398280000</v>
      </c>
      <c r="I12" s="16" t="s">
        <v>14</v>
      </c>
      <c r="J12" s="20">
        <v>6002100</v>
      </c>
      <c r="K12" s="21" t="s">
        <v>16</v>
      </c>
      <c r="L12" s="21"/>
    </row>
    <row r="13" spans="2:12" x14ac:dyDescent="0.25">
      <c r="B13" s="3">
        <v>606</v>
      </c>
      <c r="C13" s="5"/>
      <c r="D13" s="3">
        <v>906035</v>
      </c>
      <c r="E13" s="3"/>
      <c r="F13" s="13">
        <f t="shared" si="0"/>
        <v>906035</v>
      </c>
      <c r="I13" s="16" t="s">
        <v>14</v>
      </c>
      <c r="J13" s="20">
        <v>6003900</v>
      </c>
      <c r="K13" s="21" t="s">
        <v>17</v>
      </c>
      <c r="L13" s="21"/>
    </row>
    <row r="14" spans="2:12" ht="15.75" thickBot="1" x14ac:dyDescent="0.3">
      <c r="B14" s="8">
        <v>231</v>
      </c>
      <c r="C14" s="9">
        <v>11000000</v>
      </c>
      <c r="D14" s="9"/>
      <c r="E14" s="10">
        <v>4784000</v>
      </c>
      <c r="F14" s="9">
        <f t="shared" si="0"/>
        <v>6216000</v>
      </c>
      <c r="I14" s="18"/>
      <c r="J14" s="17"/>
      <c r="K14" s="18" t="s">
        <v>18</v>
      </c>
      <c r="L14" s="18">
        <f>L15+L16</f>
        <v>105479298</v>
      </c>
    </row>
    <row r="15" spans="2:12" x14ac:dyDescent="0.25">
      <c r="B15" s="11" t="s">
        <v>6</v>
      </c>
      <c r="C15" s="12">
        <f>SUM(C9:C14)</f>
        <v>1105450000</v>
      </c>
      <c r="D15" s="12">
        <f t="shared" ref="D15:F15" si="1">SUM(D9:D14)</f>
        <v>52436035</v>
      </c>
      <c r="E15" s="12">
        <f t="shared" si="1"/>
        <v>5690035</v>
      </c>
      <c r="F15" s="12">
        <f t="shared" si="1"/>
        <v>1152196000</v>
      </c>
      <c r="I15" s="16" t="s">
        <v>14</v>
      </c>
      <c r="J15" s="20">
        <v>6010100</v>
      </c>
      <c r="K15" s="21" t="s">
        <v>19</v>
      </c>
      <c r="L15" s="21">
        <v>94631996</v>
      </c>
    </row>
    <row r="16" spans="2:12" x14ac:dyDescent="0.25">
      <c r="I16" s="16" t="s">
        <v>14</v>
      </c>
      <c r="J16" s="20">
        <v>6011100</v>
      </c>
      <c r="K16" s="21" t="s">
        <v>20</v>
      </c>
      <c r="L16" s="21">
        <v>10847302</v>
      </c>
    </row>
    <row r="17" spans="2:12" x14ac:dyDescent="0.25">
      <c r="I17" s="16"/>
      <c r="J17" s="17"/>
      <c r="K17" s="18" t="s">
        <v>21</v>
      </c>
      <c r="L17" s="18">
        <f>L18+L19+L20+L21+L22+L23+L24+L25+L26+L27+L28+L29+L30+L31+L32+L33+L34+L35+L36+L37+L38+L39+L40+L41+L42+L43+L44+L45+L46+L47+L48+L49+L50+L51+L52</f>
        <v>398280000</v>
      </c>
    </row>
    <row r="18" spans="2:12" x14ac:dyDescent="0.25">
      <c r="I18" s="16" t="s">
        <v>14</v>
      </c>
      <c r="J18" s="20">
        <v>6020100</v>
      </c>
      <c r="K18" s="21" t="s">
        <v>22</v>
      </c>
      <c r="L18" s="21">
        <v>483240</v>
      </c>
    </row>
    <row r="19" spans="2:12" x14ac:dyDescent="0.25">
      <c r="D19" t="s">
        <v>0</v>
      </c>
      <c r="I19" s="16" t="s">
        <v>14</v>
      </c>
      <c r="J19" s="20">
        <v>6020200</v>
      </c>
      <c r="K19" s="21" t="s">
        <v>23</v>
      </c>
      <c r="L19" s="22">
        <v>28630144</v>
      </c>
    </row>
    <row r="20" spans="2:12" x14ac:dyDescent="0.25">
      <c r="B20" s="1" t="s">
        <v>1</v>
      </c>
      <c r="C20" s="1" t="s">
        <v>2</v>
      </c>
      <c r="D20" s="1" t="s">
        <v>3</v>
      </c>
      <c r="E20" s="1" t="s">
        <v>4</v>
      </c>
      <c r="F20" s="2" t="s">
        <v>5</v>
      </c>
      <c r="I20" s="16" t="s">
        <v>14</v>
      </c>
      <c r="J20" s="20">
        <v>6020300</v>
      </c>
      <c r="K20" s="21" t="s">
        <v>24</v>
      </c>
      <c r="L20" s="22">
        <v>419880</v>
      </c>
    </row>
    <row r="21" spans="2:12" x14ac:dyDescent="0.25">
      <c r="B21" s="3">
        <v>600</v>
      </c>
      <c r="C21" s="4">
        <v>684000000</v>
      </c>
      <c r="D21" s="3"/>
      <c r="E21" s="3">
        <v>1187189</v>
      </c>
      <c r="F21" s="13">
        <f>C21+D21-E21</f>
        <v>682812811</v>
      </c>
      <c r="I21" s="16" t="s">
        <v>14</v>
      </c>
      <c r="J21" s="20">
        <v>6020500</v>
      </c>
      <c r="K21" s="21" t="s">
        <v>25</v>
      </c>
      <c r="L21" s="22">
        <v>876384</v>
      </c>
    </row>
    <row r="22" spans="2:12" x14ac:dyDescent="0.25">
      <c r="B22" s="3">
        <v>601</v>
      </c>
      <c r="C22" s="4">
        <v>114200000</v>
      </c>
      <c r="D22" s="3"/>
      <c r="E22" s="3"/>
      <c r="F22" s="13">
        <f t="shared" ref="F22:F27" si="2">C22+D22-E22</f>
        <v>114200000</v>
      </c>
      <c r="I22" s="16" t="s">
        <v>14</v>
      </c>
      <c r="J22" s="20">
        <v>6020900</v>
      </c>
      <c r="K22" s="21" t="s">
        <v>26</v>
      </c>
      <c r="L22" s="22"/>
    </row>
    <row r="23" spans="2:12" x14ac:dyDescent="0.25">
      <c r="B23" s="3">
        <v>602</v>
      </c>
      <c r="C23" s="4">
        <v>255200000</v>
      </c>
      <c r="D23" s="3"/>
      <c r="E23" s="3"/>
      <c r="F23" s="13">
        <f t="shared" si="2"/>
        <v>255200000</v>
      </c>
      <c r="I23" s="16" t="s">
        <v>14</v>
      </c>
      <c r="J23" s="20">
        <v>6021001</v>
      </c>
      <c r="K23" s="21" t="s">
        <v>27</v>
      </c>
      <c r="L23" s="22"/>
    </row>
    <row r="24" spans="2:12" x14ac:dyDescent="0.25">
      <c r="B24" s="3">
        <v>602</v>
      </c>
      <c r="C24" s="6">
        <v>85000000</v>
      </c>
      <c r="D24" s="3">
        <v>2200000</v>
      </c>
      <c r="E24" s="3"/>
      <c r="F24" s="13">
        <f t="shared" si="2"/>
        <v>87200000</v>
      </c>
      <c r="I24" s="16" t="s">
        <v>14</v>
      </c>
      <c r="J24" s="20">
        <v>6021003</v>
      </c>
      <c r="K24" s="21" t="s">
        <v>28</v>
      </c>
      <c r="L24" s="22">
        <v>129410766</v>
      </c>
    </row>
    <row r="25" spans="2:12" x14ac:dyDescent="0.25">
      <c r="B25" s="3">
        <v>602</v>
      </c>
      <c r="C25" s="7"/>
      <c r="D25" s="3">
        <v>14330000</v>
      </c>
      <c r="E25" s="3"/>
      <c r="F25" s="13">
        <f t="shared" si="2"/>
        <v>14330000</v>
      </c>
      <c r="G25">
        <f>F23+F24+F25</f>
        <v>356730000</v>
      </c>
      <c r="I25" s="16" t="s">
        <v>14</v>
      </c>
      <c r="J25" s="20">
        <v>6021004</v>
      </c>
      <c r="K25" s="21" t="s">
        <v>29</v>
      </c>
      <c r="L25" s="22">
        <v>14782090</v>
      </c>
    </row>
    <row r="26" spans="2:12" x14ac:dyDescent="0.25">
      <c r="B26" s="3">
        <v>606</v>
      </c>
      <c r="C26" s="5"/>
      <c r="D26" s="3">
        <v>1187189</v>
      </c>
      <c r="E26" s="3"/>
      <c r="F26" s="13">
        <f t="shared" si="2"/>
        <v>1187189</v>
      </c>
      <c r="I26" s="16" t="s">
        <v>14</v>
      </c>
      <c r="J26" s="20">
        <v>6021012</v>
      </c>
      <c r="K26" s="21" t="s">
        <v>30</v>
      </c>
      <c r="L26" s="22">
        <v>1934409</v>
      </c>
    </row>
    <row r="27" spans="2:12" ht="15.75" thickBot="1" x14ac:dyDescent="0.3">
      <c r="B27" s="8">
        <v>231</v>
      </c>
      <c r="C27" s="9"/>
      <c r="D27" s="9"/>
      <c r="E27" s="10"/>
      <c r="F27" s="9">
        <f t="shared" si="2"/>
        <v>0</v>
      </c>
      <c r="I27" s="16" t="s">
        <v>14</v>
      </c>
      <c r="J27" s="20">
        <v>6021099</v>
      </c>
      <c r="K27" s="21" t="s">
        <v>31</v>
      </c>
      <c r="L27" s="22">
        <v>1420305</v>
      </c>
    </row>
    <row r="28" spans="2:12" x14ac:dyDescent="0.25">
      <c r="B28" s="11" t="s">
        <v>6</v>
      </c>
      <c r="C28" s="12">
        <f>SUM(C21:C27)</f>
        <v>1138400000</v>
      </c>
      <c r="D28" s="12">
        <f t="shared" ref="D28:F28" si="3">SUM(D21:D27)</f>
        <v>17717189</v>
      </c>
      <c r="E28" s="12">
        <f t="shared" si="3"/>
        <v>1187189</v>
      </c>
      <c r="F28" s="12">
        <f t="shared" si="3"/>
        <v>1154930000</v>
      </c>
      <c r="I28" s="16" t="s">
        <v>14</v>
      </c>
      <c r="J28" s="20">
        <v>6022001</v>
      </c>
      <c r="K28" s="21" t="s">
        <v>32</v>
      </c>
      <c r="L28" s="22">
        <v>31344733</v>
      </c>
    </row>
    <row r="29" spans="2:12" x14ac:dyDescent="0.25">
      <c r="I29" s="16" t="s">
        <v>14</v>
      </c>
      <c r="J29" s="20">
        <v>6022002</v>
      </c>
      <c r="K29" s="21" t="s">
        <v>33</v>
      </c>
      <c r="L29" s="22">
        <v>13978811</v>
      </c>
    </row>
    <row r="30" spans="2:12" x14ac:dyDescent="0.25">
      <c r="B30" s="36"/>
      <c r="C30" s="36"/>
      <c r="D30" s="36"/>
      <c r="E30" s="36"/>
      <c r="I30" s="16" t="s">
        <v>14</v>
      </c>
      <c r="J30" s="20">
        <v>6022003</v>
      </c>
      <c r="K30" s="21" t="s">
        <v>34</v>
      </c>
      <c r="L30" s="22">
        <v>586448</v>
      </c>
    </row>
    <row r="31" spans="2:12" x14ac:dyDescent="0.25">
      <c r="B31" s="36"/>
      <c r="C31" s="36"/>
      <c r="D31" s="36"/>
      <c r="E31" s="36"/>
      <c r="I31" s="16" t="s">
        <v>14</v>
      </c>
      <c r="J31" s="20">
        <v>6022004</v>
      </c>
      <c r="K31" s="21" t="s">
        <v>35</v>
      </c>
      <c r="L31" s="22">
        <v>67770</v>
      </c>
    </row>
    <row r="32" spans="2:12" x14ac:dyDescent="0.25">
      <c r="B32" s="31"/>
      <c r="C32" s="31"/>
      <c r="D32" s="31"/>
      <c r="E32" s="31"/>
      <c r="I32" s="16" t="s">
        <v>14</v>
      </c>
      <c r="J32" s="20">
        <v>6022005</v>
      </c>
      <c r="K32" s="21" t="s">
        <v>36</v>
      </c>
      <c r="L32" s="22"/>
    </row>
    <row r="33" spans="2:12" x14ac:dyDescent="0.25">
      <c r="B33" s="32"/>
      <c r="C33" s="33"/>
      <c r="D33" s="34"/>
      <c r="E33" s="35"/>
      <c r="I33" s="16" t="s">
        <v>14</v>
      </c>
      <c r="J33" s="20">
        <v>6022007</v>
      </c>
      <c r="K33" s="21" t="s">
        <v>37</v>
      </c>
      <c r="L33" s="22"/>
    </row>
    <row r="34" spans="2:12" x14ac:dyDescent="0.25">
      <c r="B34" s="32"/>
      <c r="C34" s="37"/>
      <c r="D34" s="38"/>
      <c r="E34" s="39"/>
      <c r="I34" s="16" t="s">
        <v>14</v>
      </c>
      <c r="J34" s="20">
        <v>6022008</v>
      </c>
      <c r="K34" s="21" t="s">
        <v>38</v>
      </c>
      <c r="L34" s="22">
        <v>25867798</v>
      </c>
    </row>
    <row r="35" spans="2:12" x14ac:dyDescent="0.25">
      <c r="B35" s="32"/>
      <c r="C35" s="37"/>
      <c r="D35" s="38"/>
      <c r="E35" s="39"/>
      <c r="I35" s="16" t="s">
        <v>14</v>
      </c>
      <c r="J35" s="20">
        <v>6022009</v>
      </c>
      <c r="K35" s="21" t="s">
        <v>39</v>
      </c>
      <c r="L35" s="22">
        <v>654688</v>
      </c>
    </row>
    <row r="36" spans="2:12" x14ac:dyDescent="0.25">
      <c r="B36" s="32"/>
      <c r="C36" s="37"/>
      <c r="D36" s="38"/>
      <c r="E36" s="38"/>
      <c r="I36" s="16" t="s">
        <v>14</v>
      </c>
      <c r="J36" s="20">
        <v>6022099</v>
      </c>
      <c r="K36" s="21" t="s">
        <v>40</v>
      </c>
      <c r="L36" s="22">
        <v>21393698</v>
      </c>
    </row>
    <row r="37" spans="2:12" x14ac:dyDescent="0.25">
      <c r="B37" s="32"/>
      <c r="C37" s="37"/>
      <c r="D37" s="38"/>
      <c r="E37" s="38"/>
      <c r="I37" s="16" t="s">
        <v>14</v>
      </c>
      <c r="J37" s="20">
        <v>6023100</v>
      </c>
      <c r="K37" s="21" t="s">
        <v>41</v>
      </c>
      <c r="L37" s="22">
        <v>9967920</v>
      </c>
    </row>
    <row r="38" spans="2:12" x14ac:dyDescent="0.25">
      <c r="B38" s="34"/>
      <c r="C38" s="33"/>
      <c r="D38" s="34"/>
      <c r="E38" s="34"/>
      <c r="I38" s="16" t="s">
        <v>14</v>
      </c>
      <c r="J38" s="20">
        <v>6023200</v>
      </c>
      <c r="K38" s="21" t="s">
        <v>42</v>
      </c>
      <c r="L38" s="22">
        <v>307920</v>
      </c>
    </row>
    <row r="39" spans="2:12" x14ac:dyDescent="0.25">
      <c r="B39" s="32"/>
      <c r="C39" s="37"/>
      <c r="D39" s="38"/>
      <c r="E39" s="38"/>
      <c r="I39" s="16" t="s">
        <v>14</v>
      </c>
      <c r="J39" s="20">
        <v>6023300</v>
      </c>
      <c r="K39" s="21" t="s">
        <v>43</v>
      </c>
      <c r="L39" s="22">
        <v>350544</v>
      </c>
    </row>
    <row r="40" spans="2:12" x14ac:dyDescent="0.25">
      <c r="B40" s="32"/>
      <c r="C40" s="37"/>
      <c r="D40" s="38"/>
      <c r="E40" s="38"/>
      <c r="I40" s="16" t="s">
        <v>14</v>
      </c>
      <c r="J40" s="20">
        <v>6023900</v>
      </c>
      <c r="K40" s="21" t="s">
        <v>44</v>
      </c>
      <c r="L40" s="22">
        <v>1721684</v>
      </c>
    </row>
    <row r="41" spans="2:12" x14ac:dyDescent="0.25">
      <c r="B41" s="32"/>
      <c r="C41" s="33"/>
      <c r="D41" s="34"/>
      <c r="E41" s="34"/>
      <c r="I41" s="16" t="s">
        <v>14</v>
      </c>
      <c r="J41" s="20">
        <v>6024100</v>
      </c>
      <c r="K41" s="21" t="s">
        <v>45</v>
      </c>
      <c r="L41" s="22">
        <v>2807150</v>
      </c>
    </row>
    <row r="42" spans="2:12" x14ac:dyDescent="0.25">
      <c r="B42" s="32"/>
      <c r="C42" s="37"/>
      <c r="D42" s="38"/>
      <c r="E42" s="38"/>
      <c r="I42" s="16" t="s">
        <v>14</v>
      </c>
      <c r="J42" s="20">
        <v>6024200</v>
      </c>
      <c r="K42" s="21" t="s">
        <v>46</v>
      </c>
      <c r="L42" s="22"/>
    </row>
    <row r="43" spans="2:12" x14ac:dyDescent="0.25">
      <c r="B43" s="32"/>
      <c r="C43" s="37"/>
      <c r="D43" s="38"/>
      <c r="E43" s="40"/>
      <c r="I43" s="16" t="s">
        <v>14</v>
      </c>
      <c r="J43" s="20">
        <v>6025300</v>
      </c>
      <c r="K43" s="21" t="s">
        <v>47</v>
      </c>
      <c r="L43" s="22">
        <v>8649936</v>
      </c>
    </row>
    <row r="44" spans="2:12" x14ac:dyDescent="0.25">
      <c r="B44" s="32"/>
      <c r="C44" s="37"/>
      <c r="D44" s="38"/>
      <c r="E44" s="40"/>
      <c r="I44" s="16" t="s">
        <v>14</v>
      </c>
      <c r="J44" s="20">
        <v>6025500</v>
      </c>
      <c r="K44" s="21" t="s">
        <v>48</v>
      </c>
      <c r="L44" s="22">
        <v>14779350</v>
      </c>
    </row>
    <row r="45" spans="2:12" x14ac:dyDescent="0.25">
      <c r="B45" s="32"/>
      <c r="C45" s="37"/>
      <c r="D45" s="38"/>
      <c r="E45" s="40"/>
      <c r="I45" s="16" t="s">
        <v>14</v>
      </c>
      <c r="J45" s="20">
        <v>6025600</v>
      </c>
      <c r="K45" s="21" t="s">
        <v>49</v>
      </c>
      <c r="L45" s="22">
        <v>2502432</v>
      </c>
    </row>
    <row r="46" spans="2:12" x14ac:dyDescent="0.25">
      <c r="B46" s="32"/>
      <c r="C46" s="37"/>
      <c r="D46" s="38"/>
      <c r="E46" s="40"/>
      <c r="I46" s="16" t="s">
        <v>14</v>
      </c>
      <c r="J46" s="20">
        <v>6025800</v>
      </c>
      <c r="K46" s="21" t="s">
        <v>50</v>
      </c>
      <c r="L46" s="22">
        <v>91500</v>
      </c>
    </row>
    <row r="47" spans="2:12" x14ac:dyDescent="0.25">
      <c r="B47" s="32"/>
      <c r="C47" s="37"/>
      <c r="D47" s="38"/>
      <c r="E47" s="40"/>
      <c r="I47" s="16" t="s">
        <v>14</v>
      </c>
      <c r="J47" s="20">
        <v>6027400</v>
      </c>
      <c r="K47" s="21" t="s">
        <v>51</v>
      </c>
      <c r="L47" s="22"/>
    </row>
    <row r="48" spans="2:12" x14ac:dyDescent="0.25">
      <c r="B48" s="32"/>
      <c r="C48" s="37"/>
      <c r="D48" s="38"/>
      <c r="E48" s="40"/>
      <c r="I48" s="16" t="s">
        <v>14</v>
      </c>
      <c r="J48" s="20">
        <v>6029002</v>
      </c>
      <c r="K48" s="21" t="s">
        <v>52</v>
      </c>
      <c r="L48" s="22"/>
    </row>
    <row r="49" spans="2:12" x14ac:dyDescent="0.25">
      <c r="B49" s="32"/>
      <c r="C49" s="37"/>
      <c r="D49" s="38"/>
      <c r="E49" s="40"/>
      <c r="I49" s="16" t="s">
        <v>14</v>
      </c>
      <c r="J49" s="20">
        <v>6029003</v>
      </c>
      <c r="K49" s="21" t="s">
        <v>53</v>
      </c>
      <c r="L49" s="22">
        <v>250400</v>
      </c>
    </row>
    <row r="50" spans="2:12" x14ac:dyDescent="0.25">
      <c r="B50" s="32"/>
      <c r="C50" s="37"/>
      <c r="D50" s="38"/>
      <c r="E50" s="40"/>
      <c r="I50" s="16" t="s">
        <v>14</v>
      </c>
      <c r="J50" s="20">
        <v>6029004</v>
      </c>
      <c r="K50" s="21" t="s">
        <v>54</v>
      </c>
      <c r="L50" s="22"/>
    </row>
    <row r="51" spans="2:12" x14ac:dyDescent="0.25">
      <c r="B51" s="32"/>
      <c r="C51" s="37"/>
      <c r="D51" s="38"/>
      <c r="E51" s="40"/>
      <c r="I51" s="16" t="s">
        <v>14</v>
      </c>
      <c r="J51" s="20">
        <v>6029005</v>
      </c>
      <c r="K51" s="21" t="s">
        <v>55</v>
      </c>
      <c r="L51" s="22"/>
    </row>
    <row r="52" spans="2:12" x14ac:dyDescent="0.25">
      <c r="B52" s="32"/>
      <c r="C52" s="37"/>
      <c r="D52" s="38"/>
      <c r="E52" s="40"/>
      <c r="I52" s="23" t="s">
        <v>56</v>
      </c>
      <c r="J52" s="17">
        <v>6022099</v>
      </c>
      <c r="K52" s="18" t="s">
        <v>57</v>
      </c>
      <c r="L52" s="24">
        <v>85000000</v>
      </c>
    </row>
    <row r="53" spans="2:12" x14ac:dyDescent="0.25">
      <c r="B53" s="32"/>
      <c r="C53" s="37"/>
      <c r="D53" s="38"/>
      <c r="E53" s="40"/>
      <c r="I53" s="16"/>
      <c r="J53" s="25">
        <v>606</v>
      </c>
      <c r="K53" s="26" t="s">
        <v>58</v>
      </c>
      <c r="L53" s="25">
        <f>L54+L55+L56</f>
        <v>906035</v>
      </c>
    </row>
    <row r="54" spans="2:12" x14ac:dyDescent="0.25">
      <c r="B54" s="32"/>
      <c r="C54" s="37"/>
      <c r="D54" s="38"/>
      <c r="E54" s="40"/>
      <c r="I54" s="16" t="s">
        <v>14</v>
      </c>
      <c r="J54" s="20">
        <v>6061041</v>
      </c>
      <c r="K54" s="21" t="s">
        <v>59</v>
      </c>
      <c r="L54" s="21">
        <v>120000</v>
      </c>
    </row>
    <row r="55" spans="2:12" x14ac:dyDescent="0.25">
      <c r="B55" s="32"/>
      <c r="C55" s="37"/>
      <c r="D55" s="38"/>
      <c r="E55" s="40"/>
      <c r="I55" s="16" t="s">
        <v>14</v>
      </c>
      <c r="J55" s="27">
        <v>6061099</v>
      </c>
      <c r="K55" s="28" t="s">
        <v>60</v>
      </c>
      <c r="L55" s="28">
        <v>786035</v>
      </c>
    </row>
    <row r="56" spans="2:12" x14ac:dyDescent="0.25">
      <c r="B56" s="32"/>
      <c r="C56" s="37"/>
      <c r="D56" s="38"/>
      <c r="E56" s="40"/>
      <c r="I56" s="16" t="s">
        <v>14</v>
      </c>
      <c r="J56" s="27">
        <v>6061055</v>
      </c>
      <c r="K56" s="28" t="s">
        <v>61</v>
      </c>
      <c r="L56" s="28"/>
    </row>
    <row r="57" spans="2:12" x14ac:dyDescent="0.25">
      <c r="B57" s="32"/>
      <c r="C57" s="37"/>
      <c r="D57" s="38"/>
      <c r="E57" s="40"/>
      <c r="I57" s="29"/>
      <c r="J57" s="30"/>
      <c r="K57" s="30" t="s">
        <v>62</v>
      </c>
      <c r="L57" s="29">
        <f>L9+L14+L17+L53</f>
        <v>1144589367</v>
      </c>
    </row>
    <row r="58" spans="2:12" x14ac:dyDescent="0.25">
      <c r="B58" s="32"/>
      <c r="C58" s="37"/>
      <c r="D58" s="38"/>
      <c r="E58" s="40"/>
    </row>
    <row r="59" spans="2:12" x14ac:dyDescent="0.25">
      <c r="B59" s="32"/>
      <c r="C59" s="37"/>
      <c r="D59" s="38"/>
      <c r="E59" s="40"/>
    </row>
    <row r="60" spans="2:12" x14ac:dyDescent="0.25">
      <c r="B60" s="32"/>
      <c r="C60" s="37"/>
      <c r="D60" s="38"/>
      <c r="E60" s="40"/>
      <c r="K60" t="s">
        <v>64</v>
      </c>
    </row>
    <row r="61" spans="2:12" x14ac:dyDescent="0.25">
      <c r="B61" s="32"/>
      <c r="C61" s="37"/>
      <c r="D61" s="38"/>
      <c r="E61" s="40"/>
    </row>
    <row r="62" spans="2:12" x14ac:dyDescent="0.25">
      <c r="B62" s="32"/>
      <c r="C62" s="37"/>
      <c r="D62" s="38"/>
      <c r="E62" s="40"/>
      <c r="I62" s="15" t="s">
        <v>9</v>
      </c>
      <c r="J62" s="15" t="s">
        <v>10</v>
      </c>
      <c r="K62" s="15" t="s">
        <v>11</v>
      </c>
      <c r="L62" s="15" t="s">
        <v>12</v>
      </c>
    </row>
    <row r="63" spans="2:12" x14ac:dyDescent="0.25">
      <c r="B63" s="32"/>
      <c r="C63" s="37"/>
      <c r="D63" s="38"/>
      <c r="E63" s="40"/>
      <c r="I63" s="16"/>
      <c r="J63" s="17"/>
      <c r="K63" s="18" t="s">
        <v>13</v>
      </c>
      <c r="L63" s="19">
        <f>L64+L65+L66+L67</f>
        <v>345118677</v>
      </c>
    </row>
    <row r="64" spans="2:12" x14ac:dyDescent="0.25">
      <c r="B64" s="32"/>
      <c r="C64" s="37"/>
      <c r="D64" s="38"/>
      <c r="E64" s="40"/>
      <c r="I64" s="16" t="s">
        <v>14</v>
      </c>
      <c r="J64" s="20">
        <v>6001001</v>
      </c>
      <c r="K64" s="21" t="s">
        <v>15</v>
      </c>
      <c r="L64" s="5">
        <v>343914766</v>
      </c>
    </row>
    <row r="65" spans="2:12" x14ac:dyDescent="0.25">
      <c r="B65" s="32"/>
      <c r="C65" s="37"/>
      <c r="D65" s="38"/>
      <c r="E65" s="40"/>
      <c r="I65" s="16" t="s">
        <v>14</v>
      </c>
      <c r="J65" s="20">
        <v>6002001</v>
      </c>
      <c r="K65" s="21" t="s">
        <v>16</v>
      </c>
      <c r="L65" s="5">
        <v>1203911</v>
      </c>
    </row>
    <row r="66" spans="2:12" x14ac:dyDescent="0.25">
      <c r="B66" s="32"/>
      <c r="C66" s="37"/>
      <c r="D66" s="38"/>
      <c r="E66" s="40"/>
      <c r="I66" s="16" t="s">
        <v>14</v>
      </c>
      <c r="J66" s="20">
        <v>6002100</v>
      </c>
      <c r="K66" s="21" t="s">
        <v>16</v>
      </c>
      <c r="L66" s="21"/>
    </row>
    <row r="67" spans="2:12" x14ac:dyDescent="0.25">
      <c r="B67" s="32"/>
      <c r="C67" s="37"/>
      <c r="D67" s="38"/>
      <c r="E67" s="40"/>
      <c r="I67" s="16" t="s">
        <v>14</v>
      </c>
      <c r="J67" s="20">
        <v>6003900</v>
      </c>
      <c r="K67" s="21" t="s">
        <v>17</v>
      </c>
      <c r="L67" s="21"/>
    </row>
    <row r="68" spans="2:12" x14ac:dyDescent="0.25">
      <c r="B68" s="32"/>
      <c r="C68" s="37"/>
      <c r="D68" s="38"/>
      <c r="E68" s="40"/>
      <c r="I68" s="18"/>
      <c r="J68" s="17"/>
      <c r="K68" s="18" t="s">
        <v>18</v>
      </c>
      <c r="L68" s="18">
        <f>L69+L70</f>
        <v>56752481</v>
      </c>
    </row>
    <row r="69" spans="2:12" x14ac:dyDescent="0.25">
      <c r="B69" s="32"/>
      <c r="C69" s="37"/>
      <c r="D69" s="38"/>
      <c r="E69" s="40"/>
      <c r="I69" s="16" t="s">
        <v>14</v>
      </c>
      <c r="J69" s="20">
        <v>6010100</v>
      </c>
      <c r="K69" s="21" t="s">
        <v>19</v>
      </c>
      <c r="L69" s="21">
        <v>50909064</v>
      </c>
    </row>
    <row r="70" spans="2:12" x14ac:dyDescent="0.25">
      <c r="B70" s="32"/>
      <c r="C70" s="37"/>
      <c r="D70" s="38"/>
      <c r="E70" s="40"/>
      <c r="I70" s="16" t="s">
        <v>14</v>
      </c>
      <c r="J70" s="20">
        <v>6011100</v>
      </c>
      <c r="K70" s="21" t="s">
        <v>20</v>
      </c>
      <c r="L70" s="21">
        <v>5843417</v>
      </c>
    </row>
    <row r="71" spans="2:12" x14ac:dyDescent="0.25">
      <c r="B71" s="32"/>
      <c r="C71" s="37"/>
      <c r="D71" s="38"/>
      <c r="E71" s="40"/>
      <c r="I71" s="16"/>
      <c r="J71" s="17"/>
      <c r="K71" s="18" t="s">
        <v>21</v>
      </c>
      <c r="L71" s="18">
        <f>L72+L73+L74+L75+L76+L77+L78+L79+L80+L81+L82+L83+L84+L85+L86+L87+L88+L89+L90+L91+L92+L93+L94+L95+L96+L97+L98+L99+L100+L101+L102+L103+L104+L105+L106</f>
        <v>198700946</v>
      </c>
    </row>
    <row r="72" spans="2:12" x14ac:dyDescent="0.25">
      <c r="B72" s="32"/>
      <c r="C72" s="37"/>
      <c r="D72" s="38"/>
      <c r="E72" s="40"/>
      <c r="I72" s="16" t="s">
        <v>14</v>
      </c>
      <c r="J72" s="20">
        <v>6020100</v>
      </c>
      <c r="K72" s="21" t="s">
        <v>22</v>
      </c>
      <c r="L72" s="21">
        <v>340445</v>
      </c>
    </row>
    <row r="73" spans="2:12" x14ac:dyDescent="0.25">
      <c r="B73" s="32"/>
      <c r="C73" s="37"/>
      <c r="D73" s="38"/>
      <c r="E73" s="40"/>
      <c r="I73" s="16" t="s">
        <v>14</v>
      </c>
      <c r="J73" s="20">
        <v>6020200</v>
      </c>
      <c r="K73" s="21" t="s">
        <v>23</v>
      </c>
      <c r="L73" s="22">
        <v>15291072</v>
      </c>
    </row>
    <row r="74" spans="2:12" x14ac:dyDescent="0.25">
      <c r="B74" s="32"/>
      <c r="C74" s="37"/>
      <c r="D74" s="38"/>
      <c r="E74" s="40"/>
      <c r="I74" s="16" t="s">
        <v>14</v>
      </c>
      <c r="J74" s="20">
        <v>6020300</v>
      </c>
      <c r="K74" s="21" t="s">
        <v>24</v>
      </c>
      <c r="L74" s="22"/>
    </row>
    <row r="75" spans="2:12" x14ac:dyDescent="0.25">
      <c r="B75" s="32"/>
      <c r="C75" s="37"/>
      <c r="D75" s="38"/>
      <c r="E75" s="40"/>
      <c r="I75" s="16" t="s">
        <v>14</v>
      </c>
      <c r="J75" s="20">
        <v>6020500</v>
      </c>
      <c r="K75" s="21" t="s">
        <v>25</v>
      </c>
      <c r="L75" s="22"/>
    </row>
    <row r="76" spans="2:12" x14ac:dyDescent="0.25">
      <c r="B76" s="41"/>
      <c r="C76" s="33"/>
      <c r="D76" s="34"/>
      <c r="E76" s="42"/>
      <c r="I76" s="16" t="s">
        <v>14</v>
      </c>
      <c r="J76" s="20">
        <v>6020900</v>
      </c>
      <c r="K76" s="21" t="s">
        <v>26</v>
      </c>
      <c r="L76" s="22"/>
    </row>
    <row r="77" spans="2:12" x14ac:dyDescent="0.25">
      <c r="B77" s="32"/>
      <c r="C77" s="43"/>
      <c r="D77" s="44"/>
      <c r="E77" s="43"/>
      <c r="I77" s="16" t="s">
        <v>14</v>
      </c>
      <c r="J77" s="20">
        <v>6021001</v>
      </c>
      <c r="K77" s="21" t="s">
        <v>27</v>
      </c>
      <c r="L77" s="22"/>
    </row>
    <row r="78" spans="2:12" x14ac:dyDescent="0.25">
      <c r="B78" s="32"/>
      <c r="C78" s="37"/>
      <c r="D78" s="38"/>
      <c r="E78" s="38"/>
      <c r="I78" s="16" t="s">
        <v>14</v>
      </c>
      <c r="J78" s="20">
        <v>6021003</v>
      </c>
      <c r="K78" s="21" t="s">
        <v>28</v>
      </c>
      <c r="L78" s="22">
        <v>50845467</v>
      </c>
    </row>
    <row r="79" spans="2:12" x14ac:dyDescent="0.25">
      <c r="B79" s="32"/>
      <c r="C79" s="45"/>
      <c r="D79" s="46"/>
      <c r="E79" s="46"/>
      <c r="I79" s="16" t="s">
        <v>14</v>
      </c>
      <c r="J79" s="20">
        <v>6021004</v>
      </c>
      <c r="K79" s="21" t="s">
        <v>29</v>
      </c>
      <c r="L79" s="22">
        <v>7986328</v>
      </c>
    </row>
    <row r="80" spans="2:12" x14ac:dyDescent="0.25">
      <c r="B80" s="32"/>
      <c r="C80" s="45"/>
      <c r="D80" s="46"/>
      <c r="E80" s="46"/>
      <c r="I80" s="16" t="s">
        <v>14</v>
      </c>
      <c r="J80" s="20">
        <v>6021012</v>
      </c>
      <c r="K80" s="21" t="s">
        <v>30</v>
      </c>
      <c r="L80" s="22">
        <v>4998462</v>
      </c>
    </row>
    <row r="81" spans="1:12" x14ac:dyDescent="0.25">
      <c r="A81" s="47"/>
      <c r="B81" s="48"/>
      <c r="C81" s="49"/>
      <c r="D81" s="49"/>
      <c r="E81" s="48"/>
      <c r="I81" s="16" t="s">
        <v>14</v>
      </c>
      <c r="J81" s="20">
        <v>6021099</v>
      </c>
      <c r="K81" s="21" t="s">
        <v>31</v>
      </c>
      <c r="L81" s="22">
        <v>379446</v>
      </c>
    </row>
    <row r="82" spans="1:12" x14ac:dyDescent="0.25">
      <c r="I82" s="16" t="s">
        <v>14</v>
      </c>
      <c r="J82" s="20">
        <v>6022001</v>
      </c>
      <c r="K82" s="21" t="s">
        <v>32</v>
      </c>
      <c r="L82" s="22">
        <v>18034275</v>
      </c>
    </row>
    <row r="83" spans="1:12" x14ac:dyDescent="0.25">
      <c r="I83" s="16" t="s">
        <v>14</v>
      </c>
      <c r="J83" s="20">
        <v>6022002</v>
      </c>
      <c r="K83" s="21" t="s">
        <v>33</v>
      </c>
      <c r="L83" s="22">
        <v>9066968</v>
      </c>
    </row>
    <row r="84" spans="1:12" x14ac:dyDescent="0.25">
      <c r="I84" s="16" t="s">
        <v>14</v>
      </c>
      <c r="J84" s="20">
        <v>6022003</v>
      </c>
      <c r="K84" s="21" t="s">
        <v>34</v>
      </c>
      <c r="L84" s="22">
        <v>305280</v>
      </c>
    </row>
    <row r="85" spans="1:12" x14ac:dyDescent="0.25">
      <c r="I85" s="16" t="s">
        <v>14</v>
      </c>
      <c r="J85" s="20">
        <v>6022004</v>
      </c>
      <c r="K85" s="21" t="s">
        <v>35</v>
      </c>
      <c r="L85" s="22">
        <v>49425</v>
      </c>
    </row>
    <row r="86" spans="1:12" x14ac:dyDescent="0.25">
      <c r="I86" s="16" t="s">
        <v>14</v>
      </c>
      <c r="J86" s="20">
        <v>6022005</v>
      </c>
      <c r="K86" s="21" t="s">
        <v>36</v>
      </c>
      <c r="L86" s="22"/>
    </row>
    <row r="87" spans="1:12" x14ac:dyDescent="0.25">
      <c r="I87" s="16" t="s">
        <v>14</v>
      </c>
      <c r="J87" s="20">
        <v>6022007</v>
      </c>
      <c r="K87" s="21" t="s">
        <v>37</v>
      </c>
      <c r="L87" s="22"/>
    </row>
    <row r="88" spans="1:12" x14ac:dyDescent="0.25">
      <c r="I88" s="16" t="s">
        <v>14</v>
      </c>
      <c r="J88" s="20">
        <v>6022008</v>
      </c>
      <c r="K88" s="21" t="s">
        <v>38</v>
      </c>
      <c r="L88" s="22">
        <v>15027962</v>
      </c>
    </row>
    <row r="89" spans="1:12" x14ac:dyDescent="0.25">
      <c r="I89" s="16" t="s">
        <v>14</v>
      </c>
      <c r="J89" s="20">
        <v>6022009</v>
      </c>
      <c r="K89" s="21" t="s">
        <v>39</v>
      </c>
      <c r="L89" s="22">
        <v>65312</v>
      </c>
    </row>
    <row r="90" spans="1:12" x14ac:dyDescent="0.25">
      <c r="I90" s="16" t="s">
        <v>14</v>
      </c>
      <c r="J90" s="20">
        <v>6022099</v>
      </c>
      <c r="K90" s="21" t="s">
        <v>40</v>
      </c>
      <c r="L90" s="22">
        <v>17392783</v>
      </c>
    </row>
    <row r="91" spans="1:12" x14ac:dyDescent="0.25">
      <c r="I91" s="16" t="s">
        <v>14</v>
      </c>
      <c r="J91" s="20">
        <v>6023100</v>
      </c>
      <c r="K91" s="21" t="s">
        <v>41</v>
      </c>
      <c r="L91" s="22">
        <v>8010390</v>
      </c>
    </row>
    <row r="92" spans="1:12" x14ac:dyDescent="0.25">
      <c r="I92" s="16" t="s">
        <v>14</v>
      </c>
      <c r="J92" s="20">
        <v>6023200</v>
      </c>
      <c r="K92" s="21" t="s">
        <v>42</v>
      </c>
      <c r="L92" s="22">
        <v>306720</v>
      </c>
    </row>
    <row r="93" spans="1:12" x14ac:dyDescent="0.25">
      <c r="I93" s="16" t="s">
        <v>14</v>
      </c>
      <c r="J93" s="20">
        <v>6023300</v>
      </c>
      <c r="K93" s="21" t="s">
        <v>43</v>
      </c>
      <c r="L93" s="22">
        <v>175272</v>
      </c>
    </row>
    <row r="94" spans="1:12" x14ac:dyDescent="0.25">
      <c r="I94" s="16" t="s">
        <v>14</v>
      </c>
      <c r="J94" s="20">
        <v>6023900</v>
      </c>
      <c r="K94" s="21" t="s">
        <v>44</v>
      </c>
      <c r="L94" s="22">
        <v>1015647</v>
      </c>
    </row>
    <row r="95" spans="1:12" x14ac:dyDescent="0.25">
      <c r="I95" s="16" t="s">
        <v>14</v>
      </c>
      <c r="J95" s="20">
        <v>6024100</v>
      </c>
      <c r="K95" s="21" t="s">
        <v>45</v>
      </c>
      <c r="L95" s="22">
        <v>846220</v>
      </c>
    </row>
    <row r="96" spans="1:12" x14ac:dyDescent="0.25">
      <c r="I96" s="16" t="s">
        <v>14</v>
      </c>
      <c r="J96" s="20">
        <v>6024200</v>
      </c>
      <c r="K96" s="21" t="s">
        <v>46</v>
      </c>
      <c r="L96" s="22"/>
    </row>
    <row r="97" spans="9:12" x14ac:dyDescent="0.25">
      <c r="I97" s="16" t="s">
        <v>14</v>
      </c>
      <c r="J97" s="20">
        <v>6025300</v>
      </c>
      <c r="K97" s="21" t="s">
        <v>47</v>
      </c>
      <c r="L97" s="22">
        <v>3195480</v>
      </c>
    </row>
    <row r="98" spans="9:12" x14ac:dyDescent="0.25">
      <c r="I98" s="16" t="s">
        <v>14</v>
      </c>
      <c r="J98" s="20">
        <v>6025500</v>
      </c>
      <c r="K98" s="21" t="s">
        <v>48</v>
      </c>
      <c r="L98" s="22">
        <v>7961268</v>
      </c>
    </row>
    <row r="99" spans="9:12" x14ac:dyDescent="0.25">
      <c r="I99" s="16" t="s">
        <v>14</v>
      </c>
      <c r="J99" s="20">
        <v>6025600</v>
      </c>
      <c r="K99" s="21" t="s">
        <v>49</v>
      </c>
      <c r="L99" s="22">
        <v>2654160</v>
      </c>
    </row>
    <row r="100" spans="9:12" x14ac:dyDescent="0.25">
      <c r="I100" s="16" t="s">
        <v>14</v>
      </c>
      <c r="J100" s="20">
        <v>6025800</v>
      </c>
      <c r="K100" s="21" t="s">
        <v>50</v>
      </c>
      <c r="L100" s="22"/>
    </row>
    <row r="101" spans="9:12" x14ac:dyDescent="0.25">
      <c r="I101" s="16" t="s">
        <v>14</v>
      </c>
      <c r="J101" s="20">
        <v>6027400</v>
      </c>
      <c r="K101" s="21" t="s">
        <v>51</v>
      </c>
      <c r="L101" s="22"/>
    </row>
    <row r="102" spans="9:12" x14ac:dyDescent="0.25">
      <c r="I102" s="16" t="s">
        <v>14</v>
      </c>
      <c r="J102" s="20">
        <v>6029002</v>
      </c>
      <c r="K102" s="21" t="s">
        <v>52</v>
      </c>
      <c r="L102" s="22"/>
    </row>
    <row r="103" spans="9:12" x14ac:dyDescent="0.25">
      <c r="I103" s="16" t="s">
        <v>14</v>
      </c>
      <c r="J103" s="20">
        <v>6029003</v>
      </c>
      <c r="K103" s="21" t="s">
        <v>53</v>
      </c>
      <c r="L103" s="22">
        <v>1686134</v>
      </c>
    </row>
    <row r="104" spans="9:12" x14ac:dyDescent="0.25">
      <c r="I104" s="16" t="s">
        <v>14</v>
      </c>
      <c r="J104" s="20">
        <v>6029004</v>
      </c>
      <c r="K104" s="21" t="s">
        <v>54</v>
      </c>
      <c r="L104" s="22"/>
    </row>
    <row r="105" spans="9:12" x14ac:dyDescent="0.25">
      <c r="I105" s="16" t="s">
        <v>14</v>
      </c>
      <c r="J105" s="20">
        <v>6029005</v>
      </c>
      <c r="K105" s="21" t="s">
        <v>55</v>
      </c>
      <c r="L105" s="22">
        <v>460000</v>
      </c>
    </row>
    <row r="106" spans="9:12" x14ac:dyDescent="0.25">
      <c r="I106" s="23" t="s">
        <v>56</v>
      </c>
      <c r="J106" s="17">
        <v>6022099</v>
      </c>
      <c r="K106" s="18" t="s">
        <v>57</v>
      </c>
      <c r="L106" s="24">
        <v>32606430</v>
      </c>
    </row>
    <row r="107" spans="9:12" x14ac:dyDescent="0.25">
      <c r="I107" s="16"/>
      <c r="J107" s="25">
        <v>606</v>
      </c>
      <c r="K107" s="26" t="s">
        <v>58</v>
      </c>
      <c r="L107" s="25">
        <f>L108+L109+L110</f>
        <v>1187189</v>
      </c>
    </row>
    <row r="108" spans="9:12" x14ac:dyDescent="0.25">
      <c r="I108" s="16" t="s">
        <v>14</v>
      </c>
      <c r="J108" s="20">
        <v>6061041</v>
      </c>
      <c r="K108" s="21" t="s">
        <v>59</v>
      </c>
      <c r="L108" s="21">
        <v>66300</v>
      </c>
    </row>
    <row r="109" spans="9:12" x14ac:dyDescent="0.25">
      <c r="I109" s="16" t="s">
        <v>14</v>
      </c>
      <c r="J109" s="27">
        <v>6061099</v>
      </c>
      <c r="K109" s="28" t="s">
        <v>60</v>
      </c>
      <c r="L109" s="28">
        <v>1120889</v>
      </c>
    </row>
    <row r="110" spans="9:12" x14ac:dyDescent="0.25">
      <c r="I110" s="16" t="s">
        <v>14</v>
      </c>
      <c r="J110" s="27">
        <v>6061055</v>
      </c>
      <c r="K110" s="28"/>
      <c r="L110" s="28"/>
    </row>
    <row r="111" spans="9:12" x14ac:dyDescent="0.25">
      <c r="I111" s="29"/>
      <c r="J111" s="30"/>
      <c r="K111" s="30" t="s">
        <v>62</v>
      </c>
      <c r="L111" s="29">
        <f>L63+L68+L71+L107</f>
        <v>601759293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ANILA-PC</dc:creator>
  <cp:lastModifiedBy>Admin</cp:lastModifiedBy>
  <dcterms:created xsi:type="dcterms:W3CDTF">2015-06-05T18:17:20Z</dcterms:created>
  <dcterms:modified xsi:type="dcterms:W3CDTF">2026-07-03T12:32:10Z</dcterms:modified>
</cp:coreProperties>
</file>